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\Colonial Virginia Council\ASE   DFS\Membershi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AC39" i="1" l="1"/>
  <c r="AB40" i="1" s="1"/>
  <c r="AB39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" i="1"/>
  <c r="N41" i="1"/>
  <c r="M41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/>
  <c r="H26" i="1"/>
  <c r="C42" i="1"/>
  <c r="S2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Y4" i="1"/>
  <c r="D42" i="1"/>
  <c r="R24" i="1"/>
  <c r="AD39" i="1" l="1"/>
  <c r="O41" i="1"/>
  <c r="T24" i="1"/>
  <c r="E42" i="1"/>
  <c r="J26" i="1"/>
  <c r="C43" i="1"/>
  <c r="R25" i="1"/>
  <c r="H27" i="1"/>
  <c r="M42" i="1"/>
</calcChain>
</file>

<file path=xl/sharedStrings.xml><?xml version="1.0" encoding="utf-8"?>
<sst xmlns="http://schemas.openxmlformats.org/spreadsheetml/2006/main" count="207" uniqueCount="184">
  <si>
    <t>Chesapeake Bay District</t>
  </si>
  <si>
    <t>Unit</t>
  </si>
  <si>
    <t>Difference</t>
  </si>
  <si>
    <t>Pack 12</t>
  </si>
  <si>
    <t>Pack 28</t>
  </si>
  <si>
    <t>Pack 38</t>
  </si>
  <si>
    <t>Pack 54</t>
  </si>
  <si>
    <t>Pack 81</t>
  </si>
  <si>
    <t>Pack 86</t>
  </si>
  <si>
    <t>Pack 104</t>
  </si>
  <si>
    <t>Pack 113</t>
  </si>
  <si>
    <t>Pack 122</t>
  </si>
  <si>
    <t>Pack 124</t>
  </si>
  <si>
    <t>Pack 126</t>
  </si>
  <si>
    <t>Pack 133</t>
  </si>
  <si>
    <t>Pack 155</t>
  </si>
  <si>
    <t>Pack 175</t>
  </si>
  <si>
    <t>Pack 200</t>
  </si>
  <si>
    <t>Troop 28</t>
  </si>
  <si>
    <t>Troop 54</t>
  </si>
  <si>
    <t>Troop 75</t>
  </si>
  <si>
    <t>Troop 81</t>
  </si>
  <si>
    <t>Troop 86</t>
  </si>
  <si>
    <t>Troop 94</t>
  </si>
  <si>
    <t>Troop 111</t>
  </si>
  <si>
    <t>Troop 113</t>
  </si>
  <si>
    <t>Troop 123</t>
  </si>
  <si>
    <t>Troop 124</t>
  </si>
  <si>
    <t>Troop 132</t>
  </si>
  <si>
    <t>Troop 133</t>
  </si>
  <si>
    <t>Troop 138</t>
  </si>
  <si>
    <t>Troop 200</t>
  </si>
  <si>
    <t>Troop 226</t>
  </si>
  <si>
    <t>Troop 306</t>
  </si>
  <si>
    <t>Troop 2010</t>
  </si>
  <si>
    <t>Team 28</t>
  </si>
  <si>
    <t>Crew 28</t>
  </si>
  <si>
    <t>Crew 54</t>
  </si>
  <si>
    <t>Crew 111</t>
  </si>
  <si>
    <t>Crew 326</t>
  </si>
  <si>
    <t>Ship 1781</t>
  </si>
  <si>
    <t>Pack 6</t>
  </si>
  <si>
    <t>Pack 11</t>
  </si>
  <si>
    <t>Pack 45</t>
  </si>
  <si>
    <t>Pack 48</t>
  </si>
  <si>
    <t>Pack 143</t>
  </si>
  <si>
    <t>Pack 242</t>
  </si>
  <si>
    <t>Pack 306</t>
  </si>
  <si>
    <t>Pack 310</t>
  </si>
  <si>
    <t>Pack 313</t>
  </si>
  <si>
    <t>Pack 333</t>
  </si>
  <si>
    <t>Pack 342</t>
  </si>
  <si>
    <t>Pack 358</t>
  </si>
  <si>
    <t>Troop 6</t>
  </si>
  <si>
    <t>Troop 11</t>
  </si>
  <si>
    <t>Troop 27</t>
  </si>
  <si>
    <t>Troop 40</t>
  </si>
  <si>
    <t>Troop 43</t>
  </si>
  <si>
    <t>Troop 45</t>
  </si>
  <si>
    <t>Troop 48</t>
  </si>
  <si>
    <t>Troop 242</t>
  </si>
  <si>
    <t>Troop 158</t>
  </si>
  <si>
    <t>Troop 275</t>
  </si>
  <si>
    <t>Troop 313</t>
  </si>
  <si>
    <t>Troop 316</t>
  </si>
  <si>
    <t>Troop 333</t>
  </si>
  <si>
    <t>Troop 368</t>
  </si>
  <si>
    <t>Troop 1711</t>
  </si>
  <si>
    <t>Crew 595</t>
  </si>
  <si>
    <t>Crew 1711</t>
  </si>
  <si>
    <t>Post 32</t>
  </si>
  <si>
    <t>Pack 275</t>
  </si>
  <si>
    <t>Pack 357</t>
  </si>
  <si>
    <t>First Colony District</t>
  </si>
  <si>
    <t>Colonial Trail District</t>
  </si>
  <si>
    <t>Pack 1</t>
  </si>
  <si>
    <t>Pack 7</t>
  </si>
  <si>
    <t>Pack 8</t>
  </si>
  <si>
    <t>Pack 25</t>
  </si>
  <si>
    <t>Pack 30</t>
  </si>
  <si>
    <t>Pack 36</t>
  </si>
  <si>
    <t>Pack 41</t>
  </si>
  <si>
    <t>Pack 73</t>
  </si>
  <si>
    <t>Pack 89</t>
  </si>
  <si>
    <t>Pack 95</t>
  </si>
  <si>
    <t>Pack 96</t>
  </si>
  <si>
    <t>Pack 412</t>
  </si>
  <si>
    <t>Pack 544</t>
  </si>
  <si>
    <t>Pack 911</t>
  </si>
  <si>
    <t>Troop 1</t>
  </si>
  <si>
    <t>Troop 3</t>
  </si>
  <si>
    <t>Troop 7</t>
  </si>
  <si>
    <t>Troop 16</t>
  </si>
  <si>
    <t>Troop 25</t>
  </si>
  <si>
    <t>Troop 30</t>
  </si>
  <si>
    <t>Troop 36</t>
  </si>
  <si>
    <t>Troop 41</t>
  </si>
  <si>
    <t>Troop 73</t>
  </si>
  <si>
    <t>Troop 95</t>
  </si>
  <si>
    <t>Troop 96</t>
  </si>
  <si>
    <t>Troop 501</t>
  </si>
  <si>
    <t>Troop 544</t>
  </si>
  <si>
    <t>Troop 911</t>
  </si>
  <si>
    <t>Troop 1929</t>
  </si>
  <si>
    <t>Crew 8</t>
  </si>
  <si>
    <t>Crew 25</t>
  </si>
  <si>
    <t>Crew 30</t>
  </si>
  <si>
    <t>Crew 35</t>
  </si>
  <si>
    <t xml:space="preserve">Crew 37 </t>
  </si>
  <si>
    <t>Crew 247</t>
  </si>
  <si>
    <t>Ship 16</t>
  </si>
  <si>
    <t>Ship 37</t>
  </si>
  <si>
    <t>Pack 100</t>
  </si>
  <si>
    <t>Pack 102</t>
  </si>
  <si>
    <t>Pack 103</t>
  </si>
  <si>
    <t>Pack 107</t>
  </si>
  <si>
    <t>Pack 108</t>
  </si>
  <si>
    <t>Pack 414</t>
  </si>
  <si>
    <t>Pack 1932</t>
  </si>
  <si>
    <t>Troop 102</t>
  </si>
  <si>
    <t>Troop 103</t>
  </si>
  <si>
    <t>Troop 108</t>
  </si>
  <si>
    <t>Troop 109</t>
  </si>
  <si>
    <t>Troop 155</t>
  </si>
  <si>
    <t>Troop 180</t>
  </si>
  <si>
    <t>Troop 195</t>
  </si>
  <si>
    <t>Troop 300</t>
  </si>
  <si>
    <t>Troop 414</t>
  </si>
  <si>
    <t>Ship 103</t>
  </si>
  <si>
    <t>Post 757</t>
  </si>
  <si>
    <t>Post 911</t>
  </si>
  <si>
    <t>Troop 1932</t>
  </si>
  <si>
    <t>Lone Scouts</t>
  </si>
  <si>
    <t>Pack 9</t>
  </si>
  <si>
    <t>Pack 13</t>
  </si>
  <si>
    <t>Pack 21</t>
  </si>
  <si>
    <t>Pack 27</t>
  </si>
  <si>
    <t>Pack 68</t>
  </si>
  <si>
    <t>Pack 151</t>
  </si>
  <si>
    <t>Pack 184</t>
  </si>
  <si>
    <t>Pack 218</t>
  </si>
  <si>
    <t>Pack 915</t>
  </si>
  <si>
    <t>Troop 10</t>
  </si>
  <si>
    <t>Troop 13</t>
  </si>
  <si>
    <t>Troop 18</t>
  </si>
  <si>
    <t>Troop 29</t>
  </si>
  <si>
    <t>Troop 31</t>
  </si>
  <si>
    <t>Troop 84</t>
  </si>
  <si>
    <t>Troop 99</t>
  </si>
  <si>
    <t>Troop 151</t>
  </si>
  <si>
    <t>Troop 218</t>
  </si>
  <si>
    <t>Troop 303</t>
  </si>
  <si>
    <t>Troop 915</t>
  </si>
  <si>
    <t>Crew 140</t>
  </si>
  <si>
    <t>Crew 151</t>
  </si>
  <si>
    <t>Crew 915</t>
  </si>
  <si>
    <t>Ship 1610</t>
  </si>
  <si>
    <t>Pack 17</t>
  </si>
  <si>
    <t>Pack 24</t>
  </si>
  <si>
    <t>Pack 37</t>
  </si>
  <si>
    <t>Pack 132</t>
  </si>
  <si>
    <t>Pack 209</t>
  </si>
  <si>
    <t>Pack 221</t>
  </si>
  <si>
    <t>Pack 224</t>
  </si>
  <si>
    <t>Troop 17</t>
  </si>
  <si>
    <t>Troop 24</t>
  </si>
  <si>
    <t>Troop 37</t>
  </si>
  <si>
    <t>Troop 125</t>
  </si>
  <si>
    <t>Troop 182</t>
  </si>
  <si>
    <t>Troop 209</t>
  </si>
  <si>
    <t>Troop 221</t>
  </si>
  <si>
    <t>Troop 232</t>
  </si>
  <si>
    <t>Crew 1737</t>
  </si>
  <si>
    <t>12/31/2014 REGISTERED YOUTH MEMBERS</t>
  </si>
  <si>
    <t>10/7/2015 REGISTERED YOUTH MEMBERS</t>
  </si>
  <si>
    <t>Pack 29</t>
  </si>
  <si>
    <t>Post 7570</t>
  </si>
  <si>
    <t>Pack 182</t>
  </si>
  <si>
    <t>Pack 232</t>
  </si>
  <si>
    <t>Pack 106</t>
  </si>
  <si>
    <t>Pack 128</t>
  </si>
  <si>
    <t>Monitor Merrimac District</t>
  </si>
  <si>
    <t>Siouan Rivers District</t>
  </si>
  <si>
    <t>10/31/2015 REGISTERED YOUTH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</si>
</sst>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5"/>
  <sheetViews>
    <sheetView tabSelected="1" topLeftCell="L1" workbookViewId="0">
      <selection activeCell="V3" sqref="V3"/>
    </sheetView>
  </sheetViews>
  <sheetFormatPr defaultRowHeight="15" x14ac:dyDescent="0.25"/>
  <cols>
    <col min="1" max="1" width="1.7109375" customWidth="1"/>
    <col min="2" max="2" width="11" customWidth="1"/>
    <col min="3" max="3" width="11.85546875" customWidth="1"/>
    <col min="4" max="4" width="11.140625" customWidth="1"/>
    <col min="5" max="5" width="10.42578125" customWidth="1"/>
    <col min="6" max="6" width="2.7109375" customWidth="1"/>
    <col min="7" max="7" width="11.7109375" customWidth="1"/>
    <col min="8" max="9" width="11.28515625" customWidth="1"/>
    <col min="10" max="10" width="10.7109375" customWidth="1"/>
    <col min="11" max="11" width="2.7109375" customWidth="1"/>
    <col min="12" max="12" width="10.42578125" customWidth="1"/>
    <col min="13" max="14" width="11.140625" customWidth="1"/>
    <col min="15" max="15" width="10.5703125" customWidth="1"/>
    <col min="16" max="16" width="2.7109375" customWidth="1"/>
    <col min="17" max="17" width="9.85546875" customWidth="1"/>
    <col min="18" max="19" width="11.28515625" customWidth="1"/>
    <col min="20" max="20" width="10.28515625" customWidth="1"/>
    <col min="21" max="21" width="2.7109375" customWidth="1"/>
    <col min="22" max="22" width="9.140625" customWidth="1"/>
    <col min="23" max="23" width="11.5703125" customWidth="1"/>
    <col min="24" max="24" width="11.28515625" customWidth="1"/>
    <col min="25" max="25" width="10.140625" customWidth="1"/>
    <col min="26" max="26" width="2.7109375" customWidth="1"/>
    <col min="27" max="27" width="10.5703125" customWidth="1"/>
    <col min="28" max="28" width="11.85546875" customWidth="1"/>
    <col min="29" max="29" width="13.42578125" customWidth="1"/>
    <col min="30" max="30" width="10" customWidth="1"/>
  </cols>
  <sheetData>
    <row r="2" spans="2:30" ht="15.75" x14ac:dyDescent="0.25">
      <c r="B2" s="8" t="s">
        <v>0</v>
      </c>
      <c r="C2" s="8"/>
      <c r="D2" s="8"/>
      <c r="E2" s="8"/>
      <c r="F2" s="1"/>
      <c r="G2" s="8" t="s">
        <v>73</v>
      </c>
      <c r="H2" s="8"/>
      <c r="I2" s="8"/>
      <c r="J2" s="8"/>
      <c r="L2" s="8" t="s">
        <v>74</v>
      </c>
      <c r="M2" s="8"/>
      <c r="N2" s="8"/>
      <c r="O2" s="8"/>
      <c r="Q2" s="8" t="s">
        <v>182</v>
      </c>
      <c r="R2" s="8"/>
      <c r="S2" s="8"/>
      <c r="T2" s="8"/>
      <c r="V2" s="8" t="s">
        <v>181</v>
      </c>
      <c r="W2" s="8"/>
      <c r="X2" s="8"/>
      <c r="Y2" s="8"/>
      <c r="Z2" s="8"/>
      <c r="AA2" s="8"/>
      <c r="AB2" s="8"/>
      <c r="AC2" s="8"/>
      <c r="AD2" s="8"/>
    </row>
    <row r="3" spans="2:30" ht="60" x14ac:dyDescent="0.25">
      <c r="B3" t="s">
        <v>1</v>
      </c>
      <c r="C3" s="2" t="s">
        <v>173</v>
      </c>
      <c r="D3" s="2" t="s">
        <v>183</v>
      </c>
      <c r="E3" t="s">
        <v>2</v>
      </c>
      <c r="G3" t="s">
        <v>1</v>
      </c>
      <c r="H3" s="2" t="s">
        <v>173</v>
      </c>
      <c r="I3" s="2" t="s">
        <v>183</v>
      </c>
      <c r="J3" t="s">
        <v>2</v>
      </c>
      <c r="L3" t="s">
        <v>1</v>
      </c>
      <c r="M3" s="2" t="s">
        <v>173</v>
      </c>
      <c r="N3" s="2" t="s">
        <v>183</v>
      </c>
      <c r="O3" t="s">
        <v>2</v>
      </c>
      <c r="Q3" t="s">
        <v>1</v>
      </c>
      <c r="R3" s="2" t="s">
        <v>173</v>
      </c>
      <c r="S3" s="2" t="s">
        <v>183</v>
      </c>
      <c r="T3" t="s">
        <v>2</v>
      </c>
      <c r="V3" t="s">
        <v>1</v>
      </c>
      <c r="W3" s="2" t="s">
        <v>173</v>
      </c>
      <c r="X3" s="2" t="s">
        <v>183</v>
      </c>
      <c r="Y3" s="5" t="s">
        <v>2</v>
      </c>
      <c r="AA3" t="s">
        <v>1</v>
      </c>
      <c r="AB3" s="2" t="s">
        <v>173</v>
      </c>
      <c r="AC3" s="2" t="s">
        <v>174</v>
      </c>
      <c r="AD3" t="s">
        <v>2</v>
      </c>
    </row>
    <row r="4" spans="2:30" x14ac:dyDescent="0.25">
      <c r="B4" s="9" t="s">
        <v>3</v>
      </c>
      <c r="C4" s="10">
        <v>19</v>
      </c>
      <c r="D4" s="10">
        <v>21</v>
      </c>
      <c r="E4" s="10">
        <f>D4-C4</f>
        <v>2</v>
      </c>
      <c r="G4" t="s">
        <v>112</v>
      </c>
      <c r="H4" s="5">
        <v>52</v>
      </c>
      <c r="I4" s="5">
        <v>37</v>
      </c>
      <c r="J4" s="5">
        <f>I4-H4</f>
        <v>-15</v>
      </c>
      <c r="L4" t="s">
        <v>75</v>
      </c>
      <c r="M4" s="5">
        <v>31</v>
      </c>
      <c r="N4" s="5">
        <v>22</v>
      </c>
      <c r="O4" s="5">
        <f>N4-M4</f>
        <v>-9</v>
      </c>
      <c r="Q4" t="s">
        <v>157</v>
      </c>
      <c r="R4" s="5">
        <v>41</v>
      </c>
      <c r="S4" s="5">
        <v>36</v>
      </c>
      <c r="T4" s="5">
        <f>S4-R4</f>
        <v>-5</v>
      </c>
      <c r="V4" t="s">
        <v>41</v>
      </c>
      <c r="W4" s="5">
        <v>82</v>
      </c>
      <c r="X4" s="5">
        <v>41</v>
      </c>
      <c r="Y4" s="5">
        <f>X4-W4</f>
        <v>-41</v>
      </c>
      <c r="AA4" s="3" t="s">
        <v>89</v>
      </c>
      <c r="AB4" s="6">
        <v>15</v>
      </c>
      <c r="AC4" s="6">
        <v>19</v>
      </c>
      <c r="AD4" s="6">
        <f t="shared" ref="AD4:AD38" si="0">AC4-AB4</f>
        <v>4</v>
      </c>
    </row>
    <row r="5" spans="2:30" x14ac:dyDescent="0.25">
      <c r="B5" t="s">
        <v>4</v>
      </c>
      <c r="C5" s="5">
        <v>47</v>
      </c>
      <c r="D5" s="5">
        <v>45</v>
      </c>
      <c r="E5" s="5">
        <f t="shared" ref="E5:E41" si="1">D5-C5</f>
        <v>-2</v>
      </c>
      <c r="G5" t="s">
        <v>113</v>
      </c>
      <c r="H5" s="5">
        <v>24</v>
      </c>
      <c r="I5" s="5">
        <v>19</v>
      </c>
      <c r="J5" s="5">
        <f t="shared" ref="J5:J25" si="2">I5-H5</f>
        <v>-5</v>
      </c>
      <c r="L5" t="s">
        <v>76</v>
      </c>
      <c r="M5" s="5">
        <v>64</v>
      </c>
      <c r="N5" s="5">
        <v>51</v>
      </c>
      <c r="O5" s="5">
        <f t="shared" ref="O5:O40" si="3">N5-M5</f>
        <v>-13</v>
      </c>
      <c r="Q5" s="3" t="s">
        <v>158</v>
      </c>
      <c r="R5" s="6">
        <v>6</v>
      </c>
      <c r="S5" s="6">
        <v>9</v>
      </c>
      <c r="T5" s="6">
        <f t="shared" ref="T5:T23" si="4">S5-R5</f>
        <v>3</v>
      </c>
      <c r="V5" t="s">
        <v>133</v>
      </c>
      <c r="W5" s="5">
        <v>18</v>
      </c>
      <c r="X5" s="5">
        <v>10</v>
      </c>
      <c r="Y5" s="5">
        <f t="shared" ref="Y5:Y13" si="5">X5-W5</f>
        <v>-8</v>
      </c>
      <c r="AA5" s="3" t="s">
        <v>53</v>
      </c>
      <c r="AB5" s="6">
        <v>51</v>
      </c>
      <c r="AC5" s="6">
        <v>56</v>
      </c>
      <c r="AD5" s="6">
        <f t="shared" si="0"/>
        <v>5</v>
      </c>
    </row>
    <row r="6" spans="2:30" x14ac:dyDescent="0.25">
      <c r="B6" s="9" t="s">
        <v>5</v>
      </c>
      <c r="C6" s="10">
        <v>40</v>
      </c>
      <c r="D6" s="10">
        <v>43</v>
      </c>
      <c r="E6" s="10">
        <f t="shared" si="1"/>
        <v>3</v>
      </c>
      <c r="G6" s="9" t="s">
        <v>114</v>
      </c>
      <c r="H6" s="10">
        <v>109</v>
      </c>
      <c r="I6" s="10">
        <v>112</v>
      </c>
      <c r="J6" s="10">
        <f t="shared" si="2"/>
        <v>3</v>
      </c>
      <c r="L6" t="s">
        <v>77</v>
      </c>
      <c r="M6" s="5">
        <v>7</v>
      </c>
      <c r="N6" s="5">
        <v>0</v>
      </c>
      <c r="O6" s="5">
        <f t="shared" si="3"/>
        <v>-7</v>
      </c>
      <c r="Q6" t="s">
        <v>136</v>
      </c>
      <c r="R6" s="5">
        <v>37</v>
      </c>
      <c r="S6" s="5">
        <v>27</v>
      </c>
      <c r="T6" s="5">
        <f t="shared" si="4"/>
        <v>-10</v>
      </c>
      <c r="V6" s="3" t="s">
        <v>42</v>
      </c>
      <c r="W6" s="6">
        <v>46</v>
      </c>
      <c r="X6" s="6">
        <v>50</v>
      </c>
      <c r="Y6" s="6">
        <f t="shared" si="5"/>
        <v>4</v>
      </c>
      <c r="AA6" t="s">
        <v>142</v>
      </c>
      <c r="AB6" s="5">
        <v>18</v>
      </c>
      <c r="AC6" s="5">
        <v>11</v>
      </c>
      <c r="AD6" s="5">
        <f t="shared" si="0"/>
        <v>-7</v>
      </c>
    </row>
    <row r="7" spans="2:30" x14ac:dyDescent="0.25">
      <c r="B7" t="s">
        <v>6</v>
      </c>
      <c r="C7" s="5">
        <v>60</v>
      </c>
      <c r="D7" s="5">
        <v>54</v>
      </c>
      <c r="E7" s="5">
        <f t="shared" si="1"/>
        <v>-6</v>
      </c>
      <c r="G7" t="s">
        <v>179</v>
      </c>
      <c r="H7" s="5">
        <v>18</v>
      </c>
      <c r="I7" s="5">
        <v>16</v>
      </c>
      <c r="J7" s="5">
        <f t="shared" si="2"/>
        <v>-2</v>
      </c>
      <c r="L7" s="3" t="s">
        <v>78</v>
      </c>
      <c r="M7" s="6">
        <v>17</v>
      </c>
      <c r="N7" s="6">
        <v>25</v>
      </c>
      <c r="O7" s="6">
        <f t="shared" si="3"/>
        <v>8</v>
      </c>
      <c r="Q7" t="s">
        <v>159</v>
      </c>
      <c r="R7" s="5">
        <v>15</v>
      </c>
      <c r="S7" s="5">
        <v>7</v>
      </c>
      <c r="T7" s="5">
        <f t="shared" si="4"/>
        <v>-8</v>
      </c>
      <c r="V7" t="s">
        <v>134</v>
      </c>
      <c r="W7" s="5">
        <v>58</v>
      </c>
      <c r="X7" s="5">
        <v>30</v>
      </c>
      <c r="Y7" s="5">
        <f t="shared" si="5"/>
        <v>-28</v>
      </c>
      <c r="AA7" t="s">
        <v>54</v>
      </c>
      <c r="AB7" s="5">
        <v>26</v>
      </c>
      <c r="AC7" s="5">
        <v>20</v>
      </c>
      <c r="AD7" s="5">
        <f t="shared" si="0"/>
        <v>-6</v>
      </c>
    </row>
    <row r="8" spans="2:30" x14ac:dyDescent="0.25">
      <c r="B8" s="3" t="s">
        <v>7</v>
      </c>
      <c r="C8" s="6">
        <v>13</v>
      </c>
      <c r="D8" s="6">
        <v>13</v>
      </c>
      <c r="E8" s="6">
        <f t="shared" si="1"/>
        <v>0</v>
      </c>
      <c r="G8" t="s">
        <v>115</v>
      </c>
      <c r="H8" s="5">
        <v>19</v>
      </c>
      <c r="I8" s="5">
        <v>0</v>
      </c>
      <c r="J8" s="5">
        <f t="shared" si="2"/>
        <v>-19</v>
      </c>
      <c r="L8" t="s">
        <v>79</v>
      </c>
      <c r="M8" s="5">
        <v>15</v>
      </c>
      <c r="N8" s="5">
        <v>0</v>
      </c>
      <c r="O8" s="5">
        <f t="shared" si="3"/>
        <v>-15</v>
      </c>
      <c r="Q8" s="3" t="s">
        <v>160</v>
      </c>
      <c r="R8" s="6">
        <v>12</v>
      </c>
      <c r="S8" s="6">
        <v>19</v>
      </c>
      <c r="T8" s="6">
        <f t="shared" si="4"/>
        <v>7</v>
      </c>
      <c r="V8" t="s">
        <v>135</v>
      </c>
      <c r="W8" s="5">
        <v>24</v>
      </c>
      <c r="X8" s="5">
        <v>2</v>
      </c>
      <c r="Y8" s="5">
        <f t="shared" si="5"/>
        <v>-22</v>
      </c>
      <c r="AA8" t="s">
        <v>143</v>
      </c>
      <c r="AB8" s="5">
        <v>15</v>
      </c>
      <c r="AC8" s="5">
        <v>5</v>
      </c>
      <c r="AD8" s="5">
        <f t="shared" si="0"/>
        <v>-10</v>
      </c>
    </row>
    <row r="9" spans="2:30" x14ac:dyDescent="0.25">
      <c r="B9" s="9" t="s">
        <v>8</v>
      </c>
      <c r="C9" s="10">
        <v>19</v>
      </c>
      <c r="D9" s="10">
        <v>19</v>
      </c>
      <c r="E9" s="10">
        <f t="shared" si="1"/>
        <v>0</v>
      </c>
      <c r="G9" s="3" t="s">
        <v>116</v>
      </c>
      <c r="H9" s="6">
        <v>10</v>
      </c>
      <c r="I9" s="6">
        <v>13</v>
      </c>
      <c r="J9" s="6">
        <f t="shared" si="2"/>
        <v>3</v>
      </c>
      <c r="L9" t="s">
        <v>80</v>
      </c>
      <c r="M9" s="5">
        <v>65</v>
      </c>
      <c r="N9" s="5">
        <v>38</v>
      </c>
      <c r="O9" s="5">
        <f t="shared" si="3"/>
        <v>-27</v>
      </c>
      <c r="Q9" t="s">
        <v>177</v>
      </c>
      <c r="R9" s="5">
        <v>2</v>
      </c>
      <c r="S9" s="5">
        <v>0</v>
      </c>
      <c r="T9" s="5">
        <f t="shared" si="4"/>
        <v>-2</v>
      </c>
      <c r="V9" t="s">
        <v>136</v>
      </c>
      <c r="W9" s="5">
        <v>38</v>
      </c>
      <c r="X9" s="5">
        <v>22</v>
      </c>
      <c r="Y9" s="5">
        <f t="shared" si="5"/>
        <v>-16</v>
      </c>
      <c r="AA9" s="3" t="s">
        <v>144</v>
      </c>
      <c r="AB9" s="6">
        <v>9</v>
      </c>
      <c r="AC9" s="6">
        <v>9</v>
      </c>
      <c r="AD9" s="6">
        <f t="shared" si="0"/>
        <v>0</v>
      </c>
    </row>
    <row r="10" spans="2:30" x14ac:dyDescent="0.25">
      <c r="B10" t="s">
        <v>9</v>
      </c>
      <c r="C10" s="5">
        <v>45</v>
      </c>
      <c r="D10" s="5">
        <v>40</v>
      </c>
      <c r="E10" s="5">
        <f t="shared" si="1"/>
        <v>-5</v>
      </c>
      <c r="G10" s="9" t="s">
        <v>117</v>
      </c>
      <c r="H10" s="10">
        <v>65</v>
      </c>
      <c r="I10" s="10">
        <v>74</v>
      </c>
      <c r="J10" s="10">
        <f t="shared" si="2"/>
        <v>9</v>
      </c>
      <c r="L10" t="s">
        <v>81</v>
      </c>
      <c r="M10" s="5">
        <v>33</v>
      </c>
      <c r="N10" s="5">
        <v>26</v>
      </c>
      <c r="O10" s="5">
        <f t="shared" si="3"/>
        <v>-7</v>
      </c>
      <c r="Q10" t="s">
        <v>161</v>
      </c>
      <c r="R10" s="5">
        <v>45</v>
      </c>
      <c r="S10" s="5">
        <v>23</v>
      </c>
      <c r="T10" s="5">
        <f t="shared" si="4"/>
        <v>-22</v>
      </c>
      <c r="V10" s="3" t="s">
        <v>175</v>
      </c>
      <c r="W10" s="6">
        <v>0</v>
      </c>
      <c r="X10" s="6">
        <v>16</v>
      </c>
      <c r="Y10" s="6">
        <f t="shared" si="5"/>
        <v>16</v>
      </c>
      <c r="AA10" t="s">
        <v>55</v>
      </c>
      <c r="AB10" s="5">
        <v>46</v>
      </c>
      <c r="AC10" s="5">
        <v>40</v>
      </c>
      <c r="AD10" s="5">
        <f t="shared" si="0"/>
        <v>-6</v>
      </c>
    </row>
    <row r="11" spans="2:30" x14ac:dyDescent="0.25">
      <c r="B11" t="s">
        <v>10</v>
      </c>
      <c r="C11" s="5">
        <v>21</v>
      </c>
      <c r="D11" s="5">
        <v>8</v>
      </c>
      <c r="E11" s="5">
        <f t="shared" si="1"/>
        <v>-13</v>
      </c>
      <c r="G11" t="s">
        <v>118</v>
      </c>
      <c r="H11" s="5">
        <v>31</v>
      </c>
      <c r="I11" s="5">
        <v>22</v>
      </c>
      <c r="J11" s="5">
        <f t="shared" si="2"/>
        <v>-9</v>
      </c>
      <c r="L11" s="9" t="s">
        <v>82</v>
      </c>
      <c r="M11" s="10">
        <v>39</v>
      </c>
      <c r="N11" s="10">
        <v>40</v>
      </c>
      <c r="O11" s="10">
        <f t="shared" si="3"/>
        <v>1</v>
      </c>
      <c r="Q11" s="9" t="s">
        <v>162</v>
      </c>
      <c r="R11" s="10">
        <v>14</v>
      </c>
      <c r="S11" s="10">
        <v>16</v>
      </c>
      <c r="T11" s="10">
        <f t="shared" si="4"/>
        <v>2</v>
      </c>
      <c r="V11" s="9" t="s">
        <v>79</v>
      </c>
      <c r="W11" s="10">
        <v>21</v>
      </c>
      <c r="X11" s="10">
        <v>24</v>
      </c>
      <c r="Y11" s="10">
        <f t="shared" si="5"/>
        <v>3</v>
      </c>
      <c r="AA11" t="s">
        <v>145</v>
      </c>
      <c r="AB11" s="5">
        <v>38</v>
      </c>
      <c r="AC11" s="5">
        <v>37</v>
      </c>
      <c r="AD11" s="5">
        <f t="shared" si="0"/>
        <v>-1</v>
      </c>
    </row>
    <row r="12" spans="2:30" x14ac:dyDescent="0.25">
      <c r="B12" t="s">
        <v>11</v>
      </c>
      <c r="C12" s="5">
        <v>61</v>
      </c>
      <c r="D12" s="5">
        <v>55</v>
      </c>
      <c r="E12" s="5">
        <f t="shared" si="1"/>
        <v>-6</v>
      </c>
      <c r="G12" t="s">
        <v>119</v>
      </c>
      <c r="H12" s="5">
        <v>18</v>
      </c>
      <c r="I12" s="5">
        <v>13</v>
      </c>
      <c r="J12" s="5">
        <f t="shared" si="2"/>
        <v>-5</v>
      </c>
      <c r="L12" t="s">
        <v>83</v>
      </c>
      <c r="M12" s="5">
        <v>56</v>
      </c>
      <c r="N12" s="5">
        <v>53</v>
      </c>
      <c r="O12" s="5">
        <f t="shared" si="3"/>
        <v>-3</v>
      </c>
      <c r="Q12" t="s">
        <v>163</v>
      </c>
      <c r="R12" s="5">
        <v>7</v>
      </c>
      <c r="S12" s="5">
        <v>0</v>
      </c>
      <c r="T12" s="5">
        <f t="shared" si="4"/>
        <v>-7</v>
      </c>
      <c r="V12" t="s">
        <v>43</v>
      </c>
      <c r="W12" s="5">
        <v>50</v>
      </c>
      <c r="X12" s="5">
        <v>37</v>
      </c>
      <c r="Y12" s="5">
        <f t="shared" si="5"/>
        <v>-13</v>
      </c>
      <c r="AA12" t="s">
        <v>146</v>
      </c>
      <c r="AB12" s="5">
        <v>30</v>
      </c>
      <c r="AC12" s="5">
        <v>23</v>
      </c>
      <c r="AD12" s="5">
        <f t="shared" si="0"/>
        <v>-7</v>
      </c>
    </row>
    <row r="13" spans="2:30" x14ac:dyDescent="0.25">
      <c r="B13" t="s">
        <v>12</v>
      </c>
      <c r="C13" s="5">
        <v>28</v>
      </c>
      <c r="D13" s="5">
        <v>12</v>
      </c>
      <c r="E13" s="5">
        <f t="shared" si="1"/>
        <v>-16</v>
      </c>
      <c r="G13" s="3" t="s">
        <v>120</v>
      </c>
      <c r="H13" s="6">
        <v>93</v>
      </c>
      <c r="I13" s="6">
        <v>94</v>
      </c>
      <c r="J13" s="6">
        <f t="shared" si="2"/>
        <v>1</v>
      </c>
      <c r="L13" s="3" t="s">
        <v>84</v>
      </c>
      <c r="M13" s="6">
        <v>6</v>
      </c>
      <c r="N13" s="6">
        <v>7</v>
      </c>
      <c r="O13" s="6">
        <f t="shared" si="3"/>
        <v>1</v>
      </c>
      <c r="Q13" s="3" t="s">
        <v>178</v>
      </c>
      <c r="R13" s="6">
        <v>0</v>
      </c>
      <c r="S13" s="6">
        <v>5</v>
      </c>
      <c r="T13" s="6">
        <f t="shared" si="4"/>
        <v>5</v>
      </c>
      <c r="V13" t="s">
        <v>44</v>
      </c>
      <c r="W13" s="5">
        <v>37</v>
      </c>
      <c r="X13" s="5">
        <v>23</v>
      </c>
      <c r="Y13" s="5">
        <f t="shared" si="5"/>
        <v>-14</v>
      </c>
      <c r="AA13" t="s">
        <v>56</v>
      </c>
      <c r="AB13" s="5">
        <v>9</v>
      </c>
      <c r="AC13" s="5">
        <v>0</v>
      </c>
      <c r="AD13" s="5">
        <f t="shared" si="0"/>
        <v>-9</v>
      </c>
    </row>
    <row r="14" spans="2:30" x14ac:dyDescent="0.25">
      <c r="B14" t="s">
        <v>13</v>
      </c>
      <c r="C14" s="5">
        <v>41</v>
      </c>
      <c r="D14" s="5">
        <v>32</v>
      </c>
      <c r="E14" s="5">
        <f t="shared" si="1"/>
        <v>-9</v>
      </c>
      <c r="G14" t="s">
        <v>121</v>
      </c>
      <c r="H14" s="5">
        <v>8</v>
      </c>
      <c r="I14" s="5">
        <v>7</v>
      </c>
      <c r="J14" s="5">
        <f t="shared" si="2"/>
        <v>-1</v>
      </c>
      <c r="L14" s="3" t="s">
        <v>85</v>
      </c>
      <c r="M14" s="6">
        <v>8</v>
      </c>
      <c r="N14" s="6">
        <v>9</v>
      </c>
      <c r="O14" s="6">
        <f t="shared" si="3"/>
        <v>1</v>
      </c>
      <c r="Q14" s="9" t="s">
        <v>164</v>
      </c>
      <c r="R14" s="10">
        <v>63</v>
      </c>
      <c r="S14" s="10">
        <v>64</v>
      </c>
      <c r="T14" s="10">
        <f t="shared" si="4"/>
        <v>1</v>
      </c>
      <c r="V14" t="s">
        <v>137</v>
      </c>
      <c r="W14" s="5">
        <v>11</v>
      </c>
      <c r="X14" s="5">
        <v>7</v>
      </c>
      <c r="Y14" s="5">
        <f t="shared" ref="Y14:Y29" si="6">X14-W14</f>
        <v>-4</v>
      </c>
      <c r="AA14" t="s">
        <v>57</v>
      </c>
      <c r="AB14" s="5">
        <v>23</v>
      </c>
      <c r="AC14" s="5">
        <v>19</v>
      </c>
      <c r="AD14" s="5">
        <f t="shared" si="0"/>
        <v>-4</v>
      </c>
    </row>
    <row r="15" spans="2:30" x14ac:dyDescent="0.25">
      <c r="B15" t="s">
        <v>14</v>
      </c>
      <c r="C15" s="5">
        <v>27</v>
      </c>
      <c r="D15" s="5">
        <v>22</v>
      </c>
      <c r="E15" s="5">
        <f t="shared" si="1"/>
        <v>-5</v>
      </c>
      <c r="G15" t="s">
        <v>122</v>
      </c>
      <c r="H15" s="5">
        <v>21</v>
      </c>
      <c r="I15" s="5">
        <v>10</v>
      </c>
      <c r="J15" s="5">
        <f t="shared" si="2"/>
        <v>-11</v>
      </c>
      <c r="L15" t="s">
        <v>86</v>
      </c>
      <c r="M15" s="5">
        <v>14</v>
      </c>
      <c r="N15" s="5">
        <v>8</v>
      </c>
      <c r="O15" s="5">
        <f t="shared" si="3"/>
        <v>-6</v>
      </c>
      <c r="Q15" s="9" t="s">
        <v>165</v>
      </c>
      <c r="R15" s="10">
        <v>4</v>
      </c>
      <c r="S15" s="10">
        <v>8</v>
      </c>
      <c r="T15" s="10">
        <f t="shared" si="4"/>
        <v>4</v>
      </c>
      <c r="V15" s="3" t="s">
        <v>180</v>
      </c>
      <c r="W15" s="6">
        <v>0</v>
      </c>
      <c r="X15" s="6">
        <v>6</v>
      </c>
      <c r="Y15" s="6">
        <f t="shared" si="6"/>
        <v>6</v>
      </c>
      <c r="AA15" s="9" t="s">
        <v>58</v>
      </c>
      <c r="AB15" s="10">
        <v>11</v>
      </c>
      <c r="AC15" s="10">
        <v>12</v>
      </c>
      <c r="AD15" s="10">
        <f t="shared" si="0"/>
        <v>1</v>
      </c>
    </row>
    <row r="16" spans="2:30" x14ac:dyDescent="0.25">
      <c r="B16" t="s">
        <v>15</v>
      </c>
      <c r="C16" s="5">
        <v>38</v>
      </c>
      <c r="D16" s="5">
        <v>23</v>
      </c>
      <c r="E16" s="5">
        <f t="shared" si="1"/>
        <v>-15</v>
      </c>
      <c r="G16" s="3" t="s">
        <v>123</v>
      </c>
      <c r="H16" s="6">
        <v>30</v>
      </c>
      <c r="I16" s="6">
        <v>35</v>
      </c>
      <c r="J16" s="6">
        <f t="shared" si="2"/>
        <v>5</v>
      </c>
      <c r="L16" t="s">
        <v>87</v>
      </c>
      <c r="M16" s="5">
        <v>3</v>
      </c>
      <c r="N16" s="5">
        <v>0</v>
      </c>
      <c r="O16" s="5">
        <f t="shared" si="3"/>
        <v>-3</v>
      </c>
      <c r="Q16" t="s">
        <v>166</v>
      </c>
      <c r="R16" s="5">
        <v>25</v>
      </c>
      <c r="S16" s="5">
        <v>19</v>
      </c>
      <c r="T16" s="5">
        <f t="shared" si="4"/>
        <v>-6</v>
      </c>
      <c r="V16" t="s">
        <v>45</v>
      </c>
      <c r="W16" s="5">
        <v>69</v>
      </c>
      <c r="X16" s="5">
        <v>57</v>
      </c>
      <c r="Y16" s="5">
        <f t="shared" si="6"/>
        <v>-12</v>
      </c>
      <c r="AA16" t="s">
        <v>59</v>
      </c>
      <c r="AB16" s="5">
        <v>5</v>
      </c>
      <c r="AC16" s="5">
        <v>0</v>
      </c>
      <c r="AD16" s="5">
        <f t="shared" si="0"/>
        <v>-5</v>
      </c>
    </row>
    <row r="17" spans="2:30" x14ac:dyDescent="0.25">
      <c r="B17" t="s">
        <v>16</v>
      </c>
      <c r="C17" s="5">
        <v>51</v>
      </c>
      <c r="D17" s="5">
        <v>41</v>
      </c>
      <c r="E17" s="5">
        <f t="shared" si="1"/>
        <v>-10</v>
      </c>
      <c r="G17" t="s">
        <v>124</v>
      </c>
      <c r="H17" s="5">
        <v>27</v>
      </c>
      <c r="I17" s="5">
        <v>20</v>
      </c>
      <c r="J17" s="5">
        <f t="shared" si="2"/>
        <v>-7</v>
      </c>
      <c r="L17" t="s">
        <v>88</v>
      </c>
      <c r="M17" s="5">
        <v>36</v>
      </c>
      <c r="N17" s="5">
        <v>32</v>
      </c>
      <c r="O17" s="5">
        <f t="shared" si="3"/>
        <v>-4</v>
      </c>
      <c r="Q17" s="3" t="s">
        <v>167</v>
      </c>
      <c r="R17" s="6">
        <v>15</v>
      </c>
      <c r="S17" s="6">
        <v>24</v>
      </c>
      <c r="T17" s="6">
        <f t="shared" si="4"/>
        <v>9</v>
      </c>
      <c r="V17" t="s">
        <v>138</v>
      </c>
      <c r="W17" s="5">
        <v>39</v>
      </c>
      <c r="X17" s="5">
        <v>18</v>
      </c>
      <c r="Y17" s="5">
        <f t="shared" si="6"/>
        <v>-21</v>
      </c>
      <c r="AA17" t="s">
        <v>147</v>
      </c>
      <c r="AB17" s="5">
        <v>40</v>
      </c>
      <c r="AC17" s="5">
        <v>38</v>
      </c>
      <c r="AD17" s="5">
        <f t="shared" si="0"/>
        <v>-2</v>
      </c>
    </row>
    <row r="18" spans="2:30" x14ac:dyDescent="0.25">
      <c r="B18" s="3" t="s">
        <v>17</v>
      </c>
      <c r="C18" s="6">
        <v>48</v>
      </c>
      <c r="D18" s="6">
        <v>50</v>
      </c>
      <c r="E18" s="6">
        <f t="shared" si="1"/>
        <v>2</v>
      </c>
      <c r="G18" t="s">
        <v>125</v>
      </c>
      <c r="H18" s="5">
        <v>11</v>
      </c>
      <c r="I18" s="5">
        <v>8</v>
      </c>
      <c r="J18" s="5">
        <f t="shared" si="2"/>
        <v>-3</v>
      </c>
      <c r="L18" t="s">
        <v>89</v>
      </c>
      <c r="M18" s="5">
        <v>58</v>
      </c>
      <c r="N18" s="5">
        <v>53</v>
      </c>
      <c r="O18" s="5">
        <f t="shared" si="3"/>
        <v>-5</v>
      </c>
      <c r="Q18" s="3" t="s">
        <v>28</v>
      </c>
      <c r="R18" s="6">
        <v>5</v>
      </c>
      <c r="S18" s="6">
        <v>6</v>
      </c>
      <c r="T18" s="6">
        <f t="shared" si="4"/>
        <v>1</v>
      </c>
      <c r="V18" t="s">
        <v>139</v>
      </c>
      <c r="W18" s="5">
        <v>45</v>
      </c>
      <c r="X18" s="5">
        <v>40</v>
      </c>
      <c r="Y18" s="5">
        <f t="shared" si="6"/>
        <v>-5</v>
      </c>
      <c r="AA18" s="3" t="s">
        <v>148</v>
      </c>
      <c r="AB18" s="6">
        <v>19</v>
      </c>
      <c r="AC18" s="6">
        <v>21</v>
      </c>
      <c r="AD18" s="6">
        <f t="shared" si="0"/>
        <v>2</v>
      </c>
    </row>
    <row r="19" spans="2:30" x14ac:dyDescent="0.25">
      <c r="B19" t="s">
        <v>18</v>
      </c>
      <c r="C19" s="5">
        <v>69</v>
      </c>
      <c r="D19" s="5">
        <v>67</v>
      </c>
      <c r="E19" s="5">
        <f t="shared" si="1"/>
        <v>-2</v>
      </c>
      <c r="G19" s="3" t="s">
        <v>126</v>
      </c>
      <c r="H19" s="6">
        <v>51</v>
      </c>
      <c r="I19" s="6">
        <v>53</v>
      </c>
      <c r="J19" s="6">
        <f t="shared" si="2"/>
        <v>2</v>
      </c>
      <c r="L19" t="s">
        <v>90</v>
      </c>
      <c r="M19" s="5">
        <v>52</v>
      </c>
      <c r="N19" s="5">
        <v>43</v>
      </c>
      <c r="O19" s="5">
        <f t="shared" si="3"/>
        <v>-9</v>
      </c>
      <c r="Q19" t="s">
        <v>168</v>
      </c>
      <c r="R19" s="5">
        <v>6</v>
      </c>
      <c r="S19" s="5">
        <v>0</v>
      </c>
      <c r="T19" s="5">
        <f t="shared" si="4"/>
        <v>-6</v>
      </c>
      <c r="V19" t="s">
        <v>140</v>
      </c>
      <c r="W19" s="5">
        <v>23</v>
      </c>
      <c r="X19" s="5">
        <v>18</v>
      </c>
      <c r="Y19" s="5">
        <f t="shared" si="6"/>
        <v>-5</v>
      </c>
      <c r="AA19" t="s">
        <v>149</v>
      </c>
      <c r="AB19" s="5">
        <v>20</v>
      </c>
      <c r="AC19" s="5">
        <v>18</v>
      </c>
      <c r="AD19" s="5">
        <f t="shared" si="0"/>
        <v>-2</v>
      </c>
    </row>
    <row r="20" spans="2:30" x14ac:dyDescent="0.25">
      <c r="B20" s="3" t="s">
        <v>19</v>
      </c>
      <c r="C20" s="6">
        <v>48</v>
      </c>
      <c r="D20" s="6">
        <v>59</v>
      </c>
      <c r="E20" s="6">
        <f t="shared" si="1"/>
        <v>11</v>
      </c>
      <c r="G20" t="s">
        <v>127</v>
      </c>
      <c r="H20" s="5">
        <v>47</v>
      </c>
      <c r="I20" s="5">
        <v>46</v>
      </c>
      <c r="J20" s="5">
        <f t="shared" si="2"/>
        <v>-1</v>
      </c>
      <c r="L20" s="3" t="s">
        <v>91</v>
      </c>
      <c r="M20" s="6">
        <v>19</v>
      </c>
      <c r="N20" s="6">
        <v>29</v>
      </c>
      <c r="O20" s="6">
        <f t="shared" si="3"/>
        <v>10</v>
      </c>
      <c r="Q20" t="s">
        <v>169</v>
      </c>
      <c r="R20" s="5">
        <v>14</v>
      </c>
      <c r="S20" s="5">
        <v>11</v>
      </c>
      <c r="T20" s="5">
        <f t="shared" si="4"/>
        <v>-3</v>
      </c>
      <c r="V20" t="s">
        <v>46</v>
      </c>
      <c r="W20" s="5">
        <v>59</v>
      </c>
      <c r="X20" s="5">
        <v>42</v>
      </c>
      <c r="Y20" s="5">
        <f t="shared" si="6"/>
        <v>-17</v>
      </c>
      <c r="AA20" s="3" t="s">
        <v>61</v>
      </c>
      <c r="AB20" s="6">
        <v>25</v>
      </c>
      <c r="AC20" s="6">
        <v>27</v>
      </c>
      <c r="AD20" s="6">
        <f t="shared" si="0"/>
        <v>2</v>
      </c>
    </row>
    <row r="21" spans="2:30" x14ac:dyDescent="0.25">
      <c r="B21" t="s">
        <v>20</v>
      </c>
      <c r="C21" s="5">
        <v>17</v>
      </c>
      <c r="D21" s="5">
        <v>14</v>
      </c>
      <c r="E21" s="5">
        <f t="shared" si="1"/>
        <v>-3</v>
      </c>
      <c r="G21" t="s">
        <v>131</v>
      </c>
      <c r="H21" s="5">
        <v>35</v>
      </c>
      <c r="I21" s="5">
        <v>33</v>
      </c>
      <c r="J21" s="5">
        <f t="shared" si="2"/>
        <v>-2</v>
      </c>
      <c r="L21" t="s">
        <v>92</v>
      </c>
      <c r="M21" s="5">
        <v>70</v>
      </c>
      <c r="N21" s="5">
        <v>67</v>
      </c>
      <c r="O21" s="5">
        <f t="shared" si="3"/>
        <v>-3</v>
      </c>
      <c r="Q21" t="s">
        <v>170</v>
      </c>
      <c r="R21" s="5">
        <v>18</v>
      </c>
      <c r="S21" s="5">
        <v>13</v>
      </c>
      <c r="T21" s="5">
        <f t="shared" si="4"/>
        <v>-5</v>
      </c>
      <c r="V21" s="3" t="s">
        <v>71</v>
      </c>
      <c r="W21" s="6">
        <v>12</v>
      </c>
      <c r="X21" s="6">
        <v>15</v>
      </c>
      <c r="Y21" s="6">
        <f t="shared" si="6"/>
        <v>3</v>
      </c>
      <c r="AA21" t="s">
        <v>150</v>
      </c>
      <c r="AB21" s="5">
        <v>33</v>
      </c>
      <c r="AC21" s="5">
        <v>28</v>
      </c>
      <c r="AD21" s="5">
        <f t="shared" si="0"/>
        <v>-5</v>
      </c>
    </row>
    <row r="22" spans="2:30" x14ac:dyDescent="0.25">
      <c r="B22" t="s">
        <v>21</v>
      </c>
      <c r="C22" s="5">
        <v>15</v>
      </c>
      <c r="D22" s="5">
        <v>12</v>
      </c>
      <c r="E22" s="5">
        <f t="shared" si="1"/>
        <v>-3</v>
      </c>
      <c r="G22" t="s">
        <v>128</v>
      </c>
      <c r="H22" s="5">
        <v>15</v>
      </c>
      <c r="I22" s="5">
        <v>7</v>
      </c>
      <c r="J22" s="5">
        <f t="shared" si="2"/>
        <v>-8</v>
      </c>
      <c r="L22" t="s">
        <v>93</v>
      </c>
      <c r="M22" s="5">
        <v>11</v>
      </c>
      <c r="N22" s="5">
        <v>10</v>
      </c>
      <c r="O22" s="5">
        <f t="shared" si="3"/>
        <v>-1</v>
      </c>
      <c r="Q22" s="3" t="s">
        <v>171</v>
      </c>
      <c r="R22" s="6">
        <v>29</v>
      </c>
      <c r="S22" s="6">
        <v>30</v>
      </c>
      <c r="T22" s="6">
        <f t="shared" si="4"/>
        <v>1</v>
      </c>
      <c r="V22" t="s">
        <v>47</v>
      </c>
      <c r="W22" s="5">
        <v>100</v>
      </c>
      <c r="X22" s="5">
        <v>57</v>
      </c>
      <c r="Y22" s="5">
        <f t="shared" si="6"/>
        <v>-43</v>
      </c>
      <c r="AA22" t="s">
        <v>60</v>
      </c>
      <c r="AB22" s="5">
        <v>43</v>
      </c>
      <c r="AC22" s="5">
        <v>37</v>
      </c>
      <c r="AD22" s="5">
        <f t="shared" si="0"/>
        <v>-6</v>
      </c>
    </row>
    <row r="23" spans="2:30" x14ac:dyDescent="0.25">
      <c r="B23" s="3" t="s">
        <v>22</v>
      </c>
      <c r="C23" s="6">
        <v>24</v>
      </c>
      <c r="D23" s="6">
        <v>30</v>
      </c>
      <c r="E23" s="6">
        <f t="shared" si="1"/>
        <v>6</v>
      </c>
      <c r="G23" t="s">
        <v>129</v>
      </c>
      <c r="H23" s="5">
        <v>48</v>
      </c>
      <c r="I23" s="5">
        <v>29</v>
      </c>
      <c r="J23" s="5">
        <f t="shared" si="2"/>
        <v>-19</v>
      </c>
      <c r="L23" s="3" t="s">
        <v>94</v>
      </c>
      <c r="M23" s="6">
        <v>25</v>
      </c>
      <c r="N23" s="6">
        <v>26</v>
      </c>
      <c r="O23" s="6">
        <f t="shared" si="3"/>
        <v>1</v>
      </c>
      <c r="Q23" t="s">
        <v>172</v>
      </c>
      <c r="R23" s="5">
        <v>7</v>
      </c>
      <c r="S23" s="5">
        <v>3</v>
      </c>
      <c r="T23" s="5">
        <f t="shared" si="4"/>
        <v>-4</v>
      </c>
      <c r="V23" s="3" t="s">
        <v>48</v>
      </c>
      <c r="W23" s="6">
        <v>13</v>
      </c>
      <c r="X23" s="6">
        <v>16</v>
      </c>
      <c r="Y23" s="6">
        <f t="shared" si="6"/>
        <v>3</v>
      </c>
      <c r="AA23" s="3" t="s">
        <v>62</v>
      </c>
      <c r="AB23" s="6">
        <v>11</v>
      </c>
      <c r="AC23" s="6">
        <v>17</v>
      </c>
      <c r="AD23" s="6">
        <f t="shared" si="0"/>
        <v>6</v>
      </c>
    </row>
    <row r="24" spans="2:30" x14ac:dyDescent="0.25">
      <c r="B24" t="s">
        <v>23</v>
      </c>
      <c r="C24" s="5">
        <v>58</v>
      </c>
      <c r="D24" s="5">
        <v>57</v>
      </c>
      <c r="E24" s="5">
        <f t="shared" si="1"/>
        <v>-1</v>
      </c>
      <c r="G24" s="3" t="s">
        <v>130</v>
      </c>
      <c r="H24" s="6">
        <v>9</v>
      </c>
      <c r="I24" s="6">
        <v>13</v>
      </c>
      <c r="J24" s="6">
        <f t="shared" si="2"/>
        <v>4</v>
      </c>
      <c r="L24" s="3" t="s">
        <v>95</v>
      </c>
      <c r="M24" s="6">
        <v>54</v>
      </c>
      <c r="N24" s="6">
        <v>63</v>
      </c>
      <c r="O24" s="6">
        <f t="shared" si="3"/>
        <v>9</v>
      </c>
      <c r="R24" s="4">
        <f>SUM(R4:R23)</f>
        <v>365</v>
      </c>
      <c r="S24" s="4">
        <f>SUM(S4:S23)</f>
        <v>320</v>
      </c>
      <c r="T24" s="4">
        <f>SUM(T4:T23)</f>
        <v>-45</v>
      </c>
      <c r="V24" t="s">
        <v>49</v>
      </c>
      <c r="W24" s="5">
        <v>40</v>
      </c>
      <c r="X24" s="5">
        <v>33</v>
      </c>
      <c r="Y24" s="5">
        <f t="shared" si="6"/>
        <v>-7</v>
      </c>
      <c r="AA24" t="s">
        <v>151</v>
      </c>
      <c r="AB24" s="5">
        <v>10</v>
      </c>
      <c r="AC24" s="5">
        <v>7</v>
      </c>
      <c r="AD24" s="5">
        <f t="shared" si="0"/>
        <v>-3</v>
      </c>
    </row>
    <row r="25" spans="2:30" x14ac:dyDescent="0.25">
      <c r="B25" t="s">
        <v>24</v>
      </c>
      <c r="C25" s="5">
        <v>34</v>
      </c>
      <c r="D25" s="5">
        <v>25</v>
      </c>
      <c r="E25" s="5">
        <f t="shared" si="1"/>
        <v>-9</v>
      </c>
      <c r="G25" t="s">
        <v>132</v>
      </c>
      <c r="H25" s="5">
        <v>6</v>
      </c>
      <c r="I25" s="5">
        <v>0</v>
      </c>
      <c r="J25" s="5">
        <f t="shared" si="2"/>
        <v>-6</v>
      </c>
      <c r="L25" s="9" t="s">
        <v>96</v>
      </c>
      <c r="M25" s="10">
        <v>20</v>
      </c>
      <c r="N25" s="10">
        <v>20</v>
      </c>
      <c r="O25" s="10">
        <f t="shared" si="3"/>
        <v>0</v>
      </c>
      <c r="R25" s="7">
        <f>S24-R24</f>
        <v>-45</v>
      </c>
      <c r="S25" s="7"/>
      <c r="T25" s="5"/>
      <c r="V25" s="3" t="s">
        <v>50</v>
      </c>
      <c r="W25" s="6">
        <v>7</v>
      </c>
      <c r="X25" s="6">
        <v>10</v>
      </c>
      <c r="Y25" s="6">
        <f t="shared" si="6"/>
        <v>3</v>
      </c>
      <c r="AA25" t="s">
        <v>63</v>
      </c>
      <c r="AB25" s="5">
        <v>21</v>
      </c>
      <c r="AC25" s="5">
        <v>13</v>
      </c>
      <c r="AD25" s="5">
        <f t="shared" si="0"/>
        <v>-8</v>
      </c>
    </row>
    <row r="26" spans="2:30" x14ac:dyDescent="0.25">
      <c r="B26" s="3" t="s">
        <v>25</v>
      </c>
      <c r="C26" s="6">
        <v>13</v>
      </c>
      <c r="D26" s="6">
        <v>15</v>
      </c>
      <c r="E26" s="6">
        <f t="shared" si="1"/>
        <v>2</v>
      </c>
      <c r="H26" s="4">
        <f>SUM(H4:H25)</f>
        <v>747</v>
      </c>
      <c r="I26" s="4">
        <f>SUM(I4:I25)</f>
        <v>661</v>
      </c>
      <c r="J26" s="4">
        <f>SUM(J4:J25)</f>
        <v>-86</v>
      </c>
      <c r="L26" s="3" t="s">
        <v>97</v>
      </c>
      <c r="M26" s="6">
        <v>17</v>
      </c>
      <c r="N26" s="6">
        <v>23</v>
      </c>
      <c r="O26" s="6">
        <f t="shared" si="3"/>
        <v>6</v>
      </c>
      <c r="T26">
        <v>6</v>
      </c>
      <c r="V26" s="3" t="s">
        <v>51</v>
      </c>
      <c r="W26" s="6">
        <v>25</v>
      </c>
      <c r="X26" s="6">
        <v>35</v>
      </c>
      <c r="Y26" s="6">
        <f t="shared" si="6"/>
        <v>10</v>
      </c>
      <c r="AA26" t="s">
        <v>64</v>
      </c>
      <c r="AB26" s="5">
        <v>12</v>
      </c>
      <c r="AC26" s="5">
        <v>10</v>
      </c>
      <c r="AD26" s="5">
        <f t="shared" si="0"/>
        <v>-2</v>
      </c>
    </row>
    <row r="27" spans="2:30" x14ac:dyDescent="0.25">
      <c r="B27" t="s">
        <v>26</v>
      </c>
      <c r="C27" s="5">
        <v>55</v>
      </c>
      <c r="D27" s="5">
        <v>39</v>
      </c>
      <c r="E27" s="5">
        <f t="shared" si="1"/>
        <v>-16</v>
      </c>
      <c r="H27" s="7">
        <f>I26-H26</f>
        <v>-86</v>
      </c>
      <c r="I27" s="7"/>
      <c r="J27" s="5"/>
      <c r="L27" s="3" t="s">
        <v>98</v>
      </c>
      <c r="M27" s="6">
        <v>26</v>
      </c>
      <c r="N27" s="6">
        <v>27</v>
      </c>
      <c r="O27" s="6">
        <f t="shared" si="3"/>
        <v>1</v>
      </c>
      <c r="T27">
        <v>9</v>
      </c>
      <c r="V27" s="9" t="s">
        <v>72</v>
      </c>
      <c r="W27" s="10">
        <v>14</v>
      </c>
      <c r="X27" s="10">
        <v>15</v>
      </c>
      <c r="Y27" s="10">
        <f t="shared" si="6"/>
        <v>1</v>
      </c>
      <c r="AA27" t="s">
        <v>65</v>
      </c>
      <c r="AB27" s="5">
        <v>13</v>
      </c>
      <c r="AC27" s="5">
        <v>9</v>
      </c>
      <c r="AD27" s="5">
        <f t="shared" si="0"/>
        <v>-4</v>
      </c>
    </row>
    <row r="28" spans="2:30" x14ac:dyDescent="0.25">
      <c r="B28" s="3" t="s">
        <v>27</v>
      </c>
      <c r="C28" s="6">
        <v>13</v>
      </c>
      <c r="D28" s="6">
        <v>16</v>
      </c>
      <c r="E28" s="6">
        <f t="shared" si="1"/>
        <v>3</v>
      </c>
      <c r="J28">
        <v>5</v>
      </c>
      <c r="L28" s="3" t="s">
        <v>99</v>
      </c>
      <c r="M28" s="6">
        <v>13</v>
      </c>
      <c r="N28" s="6">
        <v>14</v>
      </c>
      <c r="O28" s="6">
        <f t="shared" si="3"/>
        <v>1</v>
      </c>
      <c r="V28" t="s">
        <v>52</v>
      </c>
      <c r="W28" s="5">
        <v>82</v>
      </c>
      <c r="X28" s="5">
        <v>70</v>
      </c>
      <c r="Y28" s="5">
        <f t="shared" si="6"/>
        <v>-12</v>
      </c>
      <c r="AA28" s="3" t="s">
        <v>66</v>
      </c>
      <c r="AB28" s="6">
        <v>14</v>
      </c>
      <c r="AC28" s="6">
        <v>17</v>
      </c>
      <c r="AD28" s="6">
        <f t="shared" si="0"/>
        <v>3</v>
      </c>
    </row>
    <row r="29" spans="2:30" x14ac:dyDescent="0.25">
      <c r="B29" s="3" t="s">
        <v>28</v>
      </c>
      <c r="C29" s="6">
        <v>8</v>
      </c>
      <c r="D29" s="6">
        <v>9</v>
      </c>
      <c r="E29" s="6">
        <f t="shared" si="1"/>
        <v>1</v>
      </c>
      <c r="J29">
        <v>7</v>
      </c>
      <c r="L29" t="s">
        <v>100</v>
      </c>
      <c r="M29" s="5">
        <v>8</v>
      </c>
      <c r="N29" s="5">
        <v>7</v>
      </c>
      <c r="O29" s="5">
        <f t="shared" si="3"/>
        <v>-1</v>
      </c>
      <c r="V29" t="s">
        <v>141</v>
      </c>
      <c r="W29" s="5">
        <v>52</v>
      </c>
      <c r="X29" s="5">
        <v>46</v>
      </c>
      <c r="Y29" s="5">
        <f t="shared" si="6"/>
        <v>-6</v>
      </c>
      <c r="AA29" t="s">
        <v>152</v>
      </c>
      <c r="AB29" s="5">
        <v>27</v>
      </c>
      <c r="AC29" s="5">
        <v>22</v>
      </c>
      <c r="AD29" s="5">
        <f t="shared" si="0"/>
        <v>-5</v>
      </c>
    </row>
    <row r="30" spans="2:30" x14ac:dyDescent="0.25">
      <c r="B30" s="3" t="s">
        <v>29</v>
      </c>
      <c r="C30" s="6">
        <v>30</v>
      </c>
      <c r="D30" s="6">
        <v>31</v>
      </c>
      <c r="E30" s="6">
        <f t="shared" si="1"/>
        <v>1</v>
      </c>
      <c r="L30" s="3" t="s">
        <v>101</v>
      </c>
      <c r="M30" s="6">
        <v>9</v>
      </c>
      <c r="N30" s="6">
        <v>9</v>
      </c>
      <c r="O30" s="6">
        <f t="shared" si="3"/>
        <v>0</v>
      </c>
      <c r="AA30" t="s">
        <v>67</v>
      </c>
      <c r="AB30" s="5">
        <v>4</v>
      </c>
      <c r="AC30" s="5">
        <v>0</v>
      </c>
      <c r="AD30" s="5">
        <f t="shared" si="0"/>
        <v>-4</v>
      </c>
    </row>
    <row r="31" spans="2:30" x14ac:dyDescent="0.25">
      <c r="B31" s="3" t="s">
        <v>30</v>
      </c>
      <c r="C31" s="6">
        <v>17</v>
      </c>
      <c r="D31" s="6">
        <v>18</v>
      </c>
      <c r="E31" s="6">
        <f t="shared" si="1"/>
        <v>1</v>
      </c>
      <c r="L31" t="s">
        <v>102</v>
      </c>
      <c r="M31" s="5">
        <v>25</v>
      </c>
      <c r="N31" s="5">
        <v>18</v>
      </c>
      <c r="O31" s="5">
        <f t="shared" si="3"/>
        <v>-7</v>
      </c>
      <c r="AA31" s="3" t="s">
        <v>153</v>
      </c>
      <c r="AB31" s="6">
        <v>189</v>
      </c>
      <c r="AC31" s="6">
        <v>197</v>
      </c>
      <c r="AD31" s="6">
        <f t="shared" si="0"/>
        <v>8</v>
      </c>
    </row>
    <row r="32" spans="2:30" x14ac:dyDescent="0.25">
      <c r="B32" t="s">
        <v>31</v>
      </c>
      <c r="C32" s="5">
        <v>73</v>
      </c>
      <c r="D32" s="5">
        <v>69</v>
      </c>
      <c r="E32" s="5">
        <f t="shared" si="1"/>
        <v>-4</v>
      </c>
      <c r="L32" t="s">
        <v>103</v>
      </c>
      <c r="M32" s="5">
        <v>11</v>
      </c>
      <c r="N32" s="5">
        <v>0</v>
      </c>
      <c r="O32" s="5">
        <f t="shared" si="3"/>
        <v>-11</v>
      </c>
      <c r="AA32" t="s">
        <v>154</v>
      </c>
      <c r="AB32" s="5">
        <v>8</v>
      </c>
      <c r="AC32" s="5">
        <v>0</v>
      </c>
      <c r="AD32" s="5">
        <f t="shared" si="0"/>
        <v>-8</v>
      </c>
    </row>
    <row r="33" spans="2:30" x14ac:dyDescent="0.25">
      <c r="B33" t="s">
        <v>32</v>
      </c>
      <c r="C33" s="5">
        <v>62</v>
      </c>
      <c r="D33" s="5">
        <v>44</v>
      </c>
      <c r="E33" s="5">
        <f t="shared" si="1"/>
        <v>-18</v>
      </c>
      <c r="L33" t="s">
        <v>104</v>
      </c>
      <c r="M33" s="5">
        <v>6</v>
      </c>
      <c r="N33" s="5">
        <v>5</v>
      </c>
      <c r="O33" s="5">
        <f t="shared" si="3"/>
        <v>-1</v>
      </c>
      <c r="AA33" s="3" t="s">
        <v>68</v>
      </c>
      <c r="AB33" s="6">
        <v>8</v>
      </c>
      <c r="AC33" s="6">
        <v>9</v>
      </c>
      <c r="AD33" s="6">
        <f t="shared" si="0"/>
        <v>1</v>
      </c>
    </row>
    <row r="34" spans="2:30" x14ac:dyDescent="0.25">
      <c r="B34" t="s">
        <v>33</v>
      </c>
      <c r="C34" s="5">
        <v>43</v>
      </c>
      <c r="D34" s="5">
        <v>34</v>
      </c>
      <c r="E34" s="5">
        <f t="shared" si="1"/>
        <v>-9</v>
      </c>
      <c r="L34" s="3" t="s">
        <v>105</v>
      </c>
      <c r="M34" s="6">
        <v>6</v>
      </c>
      <c r="N34" s="6">
        <v>7</v>
      </c>
      <c r="O34" s="6">
        <f t="shared" si="3"/>
        <v>1</v>
      </c>
      <c r="AA34" t="s">
        <v>155</v>
      </c>
      <c r="AB34" s="5">
        <v>9</v>
      </c>
      <c r="AC34" s="5">
        <v>0</v>
      </c>
      <c r="AD34" s="5">
        <f t="shared" si="0"/>
        <v>-9</v>
      </c>
    </row>
    <row r="35" spans="2:30" x14ac:dyDescent="0.25">
      <c r="B35" s="3" t="s">
        <v>34</v>
      </c>
      <c r="C35" s="6">
        <v>4</v>
      </c>
      <c r="D35" s="6">
        <v>5</v>
      </c>
      <c r="E35" s="6">
        <f t="shared" si="1"/>
        <v>1</v>
      </c>
      <c r="L35" t="s">
        <v>106</v>
      </c>
      <c r="M35" s="5">
        <v>10</v>
      </c>
      <c r="N35" s="5">
        <v>3</v>
      </c>
      <c r="O35" s="5">
        <f t="shared" si="3"/>
        <v>-7</v>
      </c>
      <c r="AA35" t="s">
        <v>69</v>
      </c>
      <c r="AB35" s="5">
        <v>5</v>
      </c>
      <c r="AC35" s="5">
        <v>0</v>
      </c>
      <c r="AD35" s="5">
        <f t="shared" si="0"/>
        <v>-5</v>
      </c>
    </row>
    <row r="36" spans="2:30" x14ac:dyDescent="0.25">
      <c r="B36" s="3" t="s">
        <v>35</v>
      </c>
      <c r="C36" s="6">
        <v>2</v>
      </c>
      <c r="D36" s="6">
        <v>2</v>
      </c>
      <c r="E36" s="6">
        <f t="shared" si="1"/>
        <v>0</v>
      </c>
      <c r="L36" t="s">
        <v>107</v>
      </c>
      <c r="M36" s="5">
        <v>5</v>
      </c>
      <c r="N36" s="5">
        <v>0</v>
      </c>
      <c r="O36" s="5">
        <f t="shared" si="3"/>
        <v>-5</v>
      </c>
      <c r="AA36" t="s">
        <v>156</v>
      </c>
      <c r="AB36" s="5">
        <v>14</v>
      </c>
      <c r="AC36" s="5">
        <v>9</v>
      </c>
      <c r="AD36" s="5">
        <f t="shared" si="0"/>
        <v>-5</v>
      </c>
    </row>
    <row r="37" spans="2:30" x14ac:dyDescent="0.25">
      <c r="B37" s="3" t="s">
        <v>36</v>
      </c>
      <c r="C37" s="6">
        <v>15</v>
      </c>
      <c r="D37" s="6">
        <v>15</v>
      </c>
      <c r="E37" s="6">
        <f t="shared" si="1"/>
        <v>0</v>
      </c>
      <c r="L37" t="s">
        <v>108</v>
      </c>
      <c r="M37" s="5">
        <v>10</v>
      </c>
      <c r="N37" s="5">
        <v>7</v>
      </c>
      <c r="O37" s="5">
        <f t="shared" si="3"/>
        <v>-3</v>
      </c>
      <c r="AA37" t="s">
        <v>70</v>
      </c>
      <c r="AB37" s="5">
        <v>9</v>
      </c>
      <c r="AC37" s="5">
        <v>7</v>
      </c>
      <c r="AD37" s="5">
        <f t="shared" si="0"/>
        <v>-2</v>
      </c>
    </row>
    <row r="38" spans="2:30" x14ac:dyDescent="0.25">
      <c r="B38" t="s">
        <v>37</v>
      </c>
      <c r="C38" s="5">
        <v>5</v>
      </c>
      <c r="D38" s="5">
        <v>0</v>
      </c>
      <c r="E38" s="5">
        <f t="shared" si="1"/>
        <v>-5</v>
      </c>
      <c r="L38" s="3" t="s">
        <v>109</v>
      </c>
      <c r="M38" s="6">
        <v>8</v>
      </c>
      <c r="N38" s="6">
        <v>12</v>
      </c>
      <c r="O38" s="6">
        <f t="shared" si="3"/>
        <v>4</v>
      </c>
      <c r="AA38" s="3" t="s">
        <v>176</v>
      </c>
      <c r="AB38" s="6">
        <v>0</v>
      </c>
      <c r="AC38" s="6">
        <v>12</v>
      </c>
      <c r="AD38" s="6">
        <f t="shared" si="0"/>
        <v>12</v>
      </c>
    </row>
    <row r="39" spans="2:30" x14ac:dyDescent="0.25">
      <c r="B39" s="3" t="s">
        <v>38</v>
      </c>
      <c r="C39" s="6">
        <v>9</v>
      </c>
      <c r="D39" s="6">
        <v>14</v>
      </c>
      <c r="E39" s="6">
        <f t="shared" si="1"/>
        <v>5</v>
      </c>
      <c r="L39" s="3" t="s">
        <v>110</v>
      </c>
      <c r="M39" s="6">
        <v>12</v>
      </c>
      <c r="N39" s="6">
        <v>14</v>
      </c>
      <c r="O39" s="6">
        <f t="shared" si="3"/>
        <v>2</v>
      </c>
      <c r="AB39" s="4">
        <f>SUM(W4:W29,AB4:AB38)</f>
        <v>1795</v>
      </c>
      <c r="AC39" s="4">
        <f>SUM(X4:X29,AC4:AC38)</f>
        <v>1489</v>
      </c>
      <c r="AD39" s="4">
        <f>SUM(Y4:Y29,AD4:AD38)</f>
        <v>-306</v>
      </c>
    </row>
    <row r="40" spans="2:30" x14ac:dyDescent="0.25">
      <c r="B40" t="s">
        <v>39</v>
      </c>
      <c r="C40" s="5">
        <v>5</v>
      </c>
      <c r="D40" s="5">
        <v>2</v>
      </c>
      <c r="E40" s="5">
        <f t="shared" si="1"/>
        <v>-3</v>
      </c>
      <c r="L40" t="s">
        <v>111</v>
      </c>
      <c r="M40" s="5">
        <v>13</v>
      </c>
      <c r="N40" s="5">
        <v>12</v>
      </c>
      <c r="O40" s="5">
        <f t="shared" si="3"/>
        <v>-1</v>
      </c>
      <c r="AB40" s="7">
        <f>AC39-AB39</f>
        <v>-306</v>
      </c>
      <c r="AC40" s="7"/>
      <c r="AD40" s="5"/>
    </row>
    <row r="41" spans="2:30" x14ac:dyDescent="0.25">
      <c r="B41" s="3" t="s">
        <v>40</v>
      </c>
      <c r="C41" s="6">
        <v>14</v>
      </c>
      <c r="D41" s="6">
        <v>16</v>
      </c>
      <c r="E41" s="6">
        <f t="shared" si="1"/>
        <v>2</v>
      </c>
      <c r="M41" s="4">
        <f>SUM(M4:M40)</f>
        <v>882</v>
      </c>
      <c r="N41" s="4">
        <f>SUM(N4:N40)</f>
        <v>780</v>
      </c>
      <c r="O41" s="4">
        <f>SUM(O4:O40)</f>
        <v>-102</v>
      </c>
      <c r="AD41">
        <v>17</v>
      </c>
    </row>
    <row r="42" spans="2:30" x14ac:dyDescent="0.25">
      <c r="C42" s="4">
        <f>SUM(C4:C41)</f>
        <v>1191</v>
      </c>
      <c r="D42" s="4">
        <f>SUM(D4:D41)</f>
        <v>1071</v>
      </c>
      <c r="E42" s="4">
        <f>SUM(E4:E41)</f>
        <v>-120</v>
      </c>
      <c r="M42" s="7">
        <f>N41-M41</f>
        <v>-102</v>
      </c>
      <c r="N42" s="7"/>
      <c r="O42" s="5"/>
      <c r="AD42">
        <v>20</v>
      </c>
    </row>
    <row r="43" spans="2:30" x14ac:dyDescent="0.25">
      <c r="C43" s="7">
        <f>D42-C42</f>
        <v>-120</v>
      </c>
      <c r="D43" s="7"/>
      <c r="E43" s="5"/>
      <c r="O43">
        <v>13</v>
      </c>
    </row>
    <row r="44" spans="2:30" x14ac:dyDescent="0.25">
      <c r="E44">
        <v>14</v>
      </c>
      <c r="O44">
        <v>15</v>
      </c>
    </row>
    <row r="45" spans="2:30" x14ac:dyDescent="0.25">
      <c r="E45">
        <v>17</v>
      </c>
    </row>
  </sheetData>
  <mergeCells count="10">
    <mergeCell ref="B2:E2"/>
    <mergeCell ref="G2:J2"/>
    <mergeCell ref="Q2:T2"/>
    <mergeCell ref="L2:O2"/>
    <mergeCell ref="V2:AD2"/>
    <mergeCell ref="C43:D43"/>
    <mergeCell ref="AB40:AC40"/>
    <mergeCell ref="M42:N42"/>
    <mergeCell ref="H27:I27"/>
    <mergeCell ref="R25:S25"/>
  </mergeCells>
  <pageMargins left="0.45" right="0.4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2015-10-27T21:13:47Z</cp:lastPrinted>
  <dcterms:created xsi:type="dcterms:W3CDTF">2015-10-07T14:21:08Z</dcterms:created>
  <dcterms:modified xsi:type="dcterms:W3CDTF">2015-11-03T19:36:23Z</dcterms:modified>
</cp:coreProperties>
</file>